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yal.Dahl\Desktop\"/>
    </mc:Choice>
  </mc:AlternateContent>
  <xr:revisionPtr revIDLastSave="0" documentId="13_ncr:1_{F67B0AC3-9834-4BCA-89A5-FCEAE275D87E}" xr6:coauthVersionLast="47" xr6:coauthVersionMax="47" xr10:uidLastSave="{00000000-0000-0000-0000-000000000000}"/>
  <bookViews>
    <workbookView xWindow="-108" yWindow="-108" windowWidth="23256" windowHeight="13896" xr2:uid="{8BE78BFC-1E4E-4BFB-BF99-6F472AD14160}"/>
  </bookViews>
  <sheets>
    <sheet name="Future State Map" sheetId="2" r:id="rId1"/>
    <sheet name="Current State Ma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9" i="1"/>
  <c r="K38" i="2"/>
  <c r="J37" i="2"/>
  <c r="P22" i="2"/>
  <c r="R22" i="2" s="1"/>
  <c r="L22" i="2"/>
  <c r="P15" i="2"/>
  <c r="R15" i="2" s="1"/>
  <c r="L15" i="2"/>
  <c r="P8" i="2"/>
  <c r="R8" i="2" s="1"/>
  <c r="L8" i="2"/>
  <c r="K38" i="1"/>
  <c r="J37" i="1"/>
  <c r="R22" i="1"/>
  <c r="R37" i="1" s="1"/>
  <c r="J38" i="1" s="1"/>
  <c r="P22" i="1"/>
  <c r="P15" i="1"/>
  <c r="R15" i="1" s="1"/>
  <c r="P8" i="1"/>
  <c r="R8" i="1" s="1"/>
  <c r="L22" i="1"/>
  <c r="L15" i="1"/>
  <c r="L8" i="1"/>
  <c r="R37" i="2" l="1"/>
  <c r="J38" i="2" s="1"/>
</calcChain>
</file>

<file path=xl/sharedStrings.xml><?xml version="1.0" encoding="utf-8"?>
<sst xmlns="http://schemas.openxmlformats.org/spreadsheetml/2006/main" count="133" uniqueCount="39">
  <si>
    <t>Current State Map</t>
  </si>
  <si>
    <t>Injector  I-200</t>
  </si>
  <si>
    <t>Injector  I-205</t>
  </si>
  <si>
    <t>Injector  I-206</t>
  </si>
  <si>
    <t>lbs/hr</t>
  </si>
  <si>
    <t>lbs/min</t>
  </si>
  <si>
    <t>41lbs/hr (from process data analysis)</t>
  </si>
  <si>
    <t>32lbs/hr (from process data analysis)</t>
  </si>
  <si>
    <t>40lbs/hr (from process data analysis)</t>
  </si>
  <si>
    <t>2.1 lbs/min (from problem statement)</t>
  </si>
  <si>
    <t>22hrs/day</t>
  </si>
  <si>
    <t>5 days/week</t>
  </si>
  <si>
    <t>hrs/day</t>
  </si>
  <si>
    <t>day/week</t>
  </si>
  <si>
    <t>hrs/week</t>
  </si>
  <si>
    <t>Multiple lbs/hrs by hrs/week TO get lbs/week</t>
  </si>
  <si>
    <t>lbs/week</t>
  </si>
  <si>
    <t>Production Needs</t>
  </si>
  <si>
    <t>Product ID 104-4728 requires 2500lbs/week</t>
  </si>
  <si>
    <t>Product ID 104-4729 requires 2525lbs/week</t>
  </si>
  <si>
    <t>Product ID 104-4730 requires 2550lbs/week</t>
  </si>
  <si>
    <t>Product ID 104-4731 requires 2530lbs/week</t>
  </si>
  <si>
    <t>Product ID 104-4732 requires 2530lbs/week</t>
  </si>
  <si>
    <t>lbs needed per week</t>
  </si>
  <si>
    <t>lbs produced in 5 day work week</t>
  </si>
  <si>
    <t>Injector</t>
  </si>
  <si>
    <t>Packer</t>
  </si>
  <si>
    <t>Conveyor</t>
  </si>
  <si>
    <r>
      <t xml:space="preserve">Injector  </t>
    </r>
    <r>
      <rPr>
        <b/>
        <i/>
        <sz val="11"/>
        <color theme="1"/>
        <rFont val="Calibri"/>
        <family val="2"/>
        <scheme val="minor"/>
      </rPr>
      <t>(I-205 is the bottleneck)</t>
    </r>
  </si>
  <si>
    <t>Production Planning</t>
  </si>
  <si>
    <t>lbs deficit (need to work a few hours Saturday)</t>
  </si>
  <si>
    <t>Injector  I-X</t>
  </si>
  <si>
    <t xml:space="preserve">Future State Map   </t>
  </si>
  <si>
    <t>Packer (packer runs faster than the injector, therefore injector is limiting equipment)</t>
  </si>
  <si>
    <r>
      <t xml:space="preserve">Injector  </t>
    </r>
    <r>
      <rPr>
        <b/>
        <i/>
        <sz val="11"/>
        <color theme="1"/>
        <rFont val="Calibri"/>
        <family val="2"/>
        <scheme val="minor"/>
      </rPr>
      <t>(I-X is a new Injector, part of propsal for improvement)</t>
    </r>
  </si>
  <si>
    <r>
      <t xml:space="preserve">Future State Map differs from Current State Map in the replacement of I-205 with a new Injector, this new injector is expected to production rate at least as good as the average of the other two injectors. The expected production rate therefore would be </t>
    </r>
    <r>
      <rPr>
        <b/>
        <sz val="12"/>
        <color theme="1"/>
        <rFont val="Calibri"/>
        <family val="2"/>
        <scheme val="minor"/>
      </rPr>
      <t>40.5 lbs/hr</t>
    </r>
    <r>
      <rPr>
        <sz val="11"/>
        <color theme="1"/>
        <rFont val="Calibri"/>
        <family val="2"/>
        <scheme val="minor"/>
      </rPr>
      <t>.</t>
    </r>
  </si>
  <si>
    <t>lbs surplus (production plan should fit within 5 day work week)</t>
  </si>
  <si>
    <t>Packers Normalized for lbs per hour</t>
  </si>
  <si>
    <t>40.5lbs/hr (expected rate)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</si>
</sst>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7" fillId="0" borderId="0" xfId="0" applyFont="1"/>
    <xf numFmtId="0" fontId="6" fillId="0" borderId="7" xfId="0" applyFont="1" applyBorder="1"/>
    <xf numFmtId="0" fontId="5" fillId="0" borderId="0" xfId="0" applyFont="1"/>
    <xf numFmtId="0" fontId="3" fillId="0" borderId="0" xfId="0" applyFont="1" applyAlignment="1">
      <alignment horizontal="center" wrapText="1"/>
    </xf>
    <xf numFmtId="0" fontId="0" fillId="4" borderId="1" xfId="0" applyFill="1" applyBorder="1" applyAlignment="1">
      <alignment horizontal="left" wrapText="1"/>
    </xf>
    <xf numFmtId="0" fontId="0" fillId="4" borderId="2" xfId="0" applyFill="1" applyBorder="1" applyAlignment="1">
      <alignment horizontal="left" wrapText="1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0" fillId="4" borderId="0" xfId="0" applyFill="1" applyBorder="1" applyAlignment="1">
      <alignment horizontal="left" wrapText="1"/>
    </xf>
    <xf numFmtId="0" fontId="0" fillId="4" borderId="5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7" xfId="0" applyFill="1" applyBorder="1" applyAlignment="1">
      <alignment horizontal="left" wrapText="1"/>
    </xf>
    <xf numFmtId="0" fontId="0" fillId="4" borderId="8" xfId="0" applyFill="1" applyBorder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</xdr:colOff>
      <xdr:row>6</xdr:row>
      <xdr:rowOff>167640</xdr:rowOff>
    </xdr:from>
    <xdr:to>
      <xdr:col>6</xdr:col>
      <xdr:colOff>571500</xdr:colOff>
      <xdr:row>10</xdr:row>
      <xdr:rowOff>76200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EE8C1C5-A4FB-4788-8DA7-5D904B8A1482}"/>
            </a:ext>
          </a:extLst>
        </xdr:cNvPr>
        <xdr:cNvGrpSpPr/>
      </xdr:nvGrpSpPr>
      <xdr:grpSpPr>
        <a:xfrm>
          <a:off x="1440180" y="1417320"/>
          <a:ext cx="3535680" cy="723900"/>
          <a:chOff x="1318260" y="1447800"/>
          <a:chExt cx="3535680" cy="64008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6EF22878-2B7F-49B8-9457-457B0C8B287D}"/>
              </a:ext>
            </a:extLst>
          </xdr:cNvPr>
          <xdr:cNvGrpSpPr/>
        </xdr:nvGrpSpPr>
        <xdr:grpSpPr>
          <a:xfrm>
            <a:off x="1318260" y="1447800"/>
            <a:ext cx="1310640" cy="449580"/>
            <a:chOff x="1920240" y="777240"/>
            <a:chExt cx="3436620" cy="1661160"/>
          </a:xfrm>
        </xdr:grpSpPr>
        <xdr:sp macro="" textlink="">
          <xdr:nvSpPr>
            <xdr:cNvPr id="8" name="Trapezoid 7">
              <a:extLst>
                <a:ext uri="{FF2B5EF4-FFF2-40B4-BE49-F238E27FC236}">
                  <a16:creationId xmlns:a16="http://schemas.microsoft.com/office/drawing/2014/main" id="{92DA8360-C1FB-4F39-96E3-65AE88D96B6A}"/>
                </a:ext>
              </a:extLst>
            </xdr:cNvPr>
            <xdr:cNvSpPr/>
          </xdr:nvSpPr>
          <xdr:spPr>
            <a:xfrm rot="10800000">
              <a:off x="1943100" y="777240"/>
              <a:ext cx="830580" cy="617220"/>
            </a:xfrm>
            <a:prstGeom prst="trapezoid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9" name="Cylinder 8">
              <a:extLst>
                <a:ext uri="{FF2B5EF4-FFF2-40B4-BE49-F238E27FC236}">
                  <a16:creationId xmlns:a16="http://schemas.microsoft.com/office/drawing/2014/main" id="{90388B63-65FA-47B2-AB46-206F34AC856A}"/>
                </a:ext>
              </a:extLst>
            </xdr:cNvPr>
            <xdr:cNvSpPr/>
          </xdr:nvSpPr>
          <xdr:spPr>
            <a:xfrm rot="5400000">
              <a:off x="3059430" y="255270"/>
              <a:ext cx="868680" cy="3147060"/>
            </a:xfrm>
            <a:prstGeom prst="can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0" name="Cube 9">
              <a:extLst>
                <a:ext uri="{FF2B5EF4-FFF2-40B4-BE49-F238E27FC236}">
                  <a16:creationId xmlns:a16="http://schemas.microsoft.com/office/drawing/2014/main" id="{51CA4999-58E2-420F-8985-8DCAECBD8BD8}"/>
                </a:ext>
              </a:extLst>
            </xdr:cNvPr>
            <xdr:cNvSpPr/>
          </xdr:nvSpPr>
          <xdr:spPr>
            <a:xfrm>
              <a:off x="4785360" y="906780"/>
              <a:ext cx="571500" cy="1531620"/>
            </a:xfrm>
            <a:prstGeom prst="cube">
              <a:avLst/>
            </a:prstGeom>
            <a:solidFill>
              <a:schemeClr val="bg2">
                <a:lumMod val="75000"/>
              </a:schemeClr>
            </a:soli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4" name="Arrow: Right 3">
            <a:extLst>
              <a:ext uri="{FF2B5EF4-FFF2-40B4-BE49-F238E27FC236}">
                <a16:creationId xmlns:a16="http://schemas.microsoft.com/office/drawing/2014/main" id="{F1CF4212-B46B-427F-B19E-49D0D3BE94BF}"/>
              </a:ext>
            </a:extLst>
          </xdr:cNvPr>
          <xdr:cNvSpPr/>
        </xdr:nvSpPr>
        <xdr:spPr>
          <a:xfrm>
            <a:off x="2720340" y="1729740"/>
            <a:ext cx="1348740" cy="152400"/>
          </a:xfrm>
          <a:prstGeom prst="rightArrow">
            <a:avLst/>
          </a:prstGeom>
          <a:solidFill>
            <a:schemeClr val="tx1">
              <a:lumMod val="65000"/>
              <a:lumOff val="35000"/>
            </a:schemeClr>
          </a:solidFill>
          <a:ln w="381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40A57635-B5AE-4C9A-B9EF-6F821BCA4310}"/>
              </a:ext>
            </a:extLst>
          </xdr:cNvPr>
          <xdr:cNvGrpSpPr/>
        </xdr:nvGrpSpPr>
        <xdr:grpSpPr>
          <a:xfrm rot="10800000">
            <a:off x="4175760" y="1691640"/>
            <a:ext cx="678180" cy="396240"/>
            <a:chOff x="4724400" y="1897380"/>
            <a:chExt cx="883920" cy="640080"/>
          </a:xfrm>
        </xdr:grpSpPr>
        <xdr:sp macro="" textlink="">
          <xdr:nvSpPr>
            <xdr:cNvPr id="6" name="Right Triangle 5">
              <a:extLst>
                <a:ext uri="{FF2B5EF4-FFF2-40B4-BE49-F238E27FC236}">
                  <a16:creationId xmlns:a16="http://schemas.microsoft.com/office/drawing/2014/main" id="{6E47AEE6-343B-4119-ABF4-DC061B60C58F}"/>
                </a:ext>
              </a:extLst>
            </xdr:cNvPr>
            <xdr:cNvSpPr/>
          </xdr:nvSpPr>
          <xdr:spPr>
            <a:xfrm>
              <a:off x="4724400" y="1914525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7" name="Right Triangle 6">
              <a:extLst>
                <a:ext uri="{FF2B5EF4-FFF2-40B4-BE49-F238E27FC236}">
                  <a16:creationId xmlns:a16="http://schemas.microsoft.com/office/drawing/2014/main" id="{A5F3006E-8CA5-4938-A474-8D417D9B8DBB}"/>
                </a:ext>
              </a:extLst>
            </xdr:cNvPr>
            <xdr:cNvSpPr/>
          </xdr:nvSpPr>
          <xdr:spPr>
            <a:xfrm rot="10800000">
              <a:off x="4804756" y="1897380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</xdr:grpSp>
    <xdr:clientData/>
  </xdr:twoCellAnchor>
  <xdr:twoCellAnchor>
    <xdr:from>
      <xdr:col>1</xdr:col>
      <xdr:colOff>83820</xdr:colOff>
      <xdr:row>13</xdr:row>
      <xdr:rowOff>53340</xdr:rowOff>
    </xdr:from>
    <xdr:to>
      <xdr:col>6</xdr:col>
      <xdr:colOff>571500</xdr:colOff>
      <xdr:row>17</xdr:row>
      <xdr:rowOff>45720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3FC22459-4E61-47E4-86A1-176E268C5ECA}"/>
            </a:ext>
          </a:extLst>
        </xdr:cNvPr>
        <xdr:cNvGrpSpPr/>
      </xdr:nvGrpSpPr>
      <xdr:grpSpPr>
        <a:xfrm>
          <a:off x="1440180" y="2667000"/>
          <a:ext cx="3535680" cy="807720"/>
          <a:chOff x="1318260" y="1447800"/>
          <a:chExt cx="3535680" cy="640080"/>
        </a:xfrm>
      </xdr:grpSpPr>
      <xdr:grpSp>
        <xdr:nvGrpSpPr>
          <xdr:cNvPr id="12" name="Group 11">
            <a:extLst>
              <a:ext uri="{FF2B5EF4-FFF2-40B4-BE49-F238E27FC236}">
                <a16:creationId xmlns:a16="http://schemas.microsoft.com/office/drawing/2014/main" id="{CD4FA5D2-752D-46B5-B2C8-C1C920E38156}"/>
              </a:ext>
            </a:extLst>
          </xdr:cNvPr>
          <xdr:cNvGrpSpPr/>
        </xdr:nvGrpSpPr>
        <xdr:grpSpPr>
          <a:xfrm>
            <a:off x="1318260" y="1447800"/>
            <a:ext cx="1310640" cy="449580"/>
            <a:chOff x="1920240" y="777240"/>
            <a:chExt cx="3436620" cy="1661160"/>
          </a:xfrm>
        </xdr:grpSpPr>
        <xdr:sp macro="" textlink="">
          <xdr:nvSpPr>
            <xdr:cNvPr id="17" name="Trapezoid 16">
              <a:extLst>
                <a:ext uri="{FF2B5EF4-FFF2-40B4-BE49-F238E27FC236}">
                  <a16:creationId xmlns:a16="http://schemas.microsoft.com/office/drawing/2014/main" id="{FFB26FF3-BEE8-4237-B775-6E4FA30CACE9}"/>
                </a:ext>
              </a:extLst>
            </xdr:cNvPr>
            <xdr:cNvSpPr/>
          </xdr:nvSpPr>
          <xdr:spPr>
            <a:xfrm rot="10800000">
              <a:off x="1943100" y="777240"/>
              <a:ext cx="830580" cy="617220"/>
            </a:xfrm>
            <a:prstGeom prst="trapezoid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8" name="Cylinder 17">
              <a:extLst>
                <a:ext uri="{FF2B5EF4-FFF2-40B4-BE49-F238E27FC236}">
                  <a16:creationId xmlns:a16="http://schemas.microsoft.com/office/drawing/2014/main" id="{29338506-FB09-4CF1-9A1F-5AFE675E8724}"/>
                </a:ext>
              </a:extLst>
            </xdr:cNvPr>
            <xdr:cNvSpPr/>
          </xdr:nvSpPr>
          <xdr:spPr>
            <a:xfrm rot="5400000">
              <a:off x="3059430" y="255270"/>
              <a:ext cx="868680" cy="3147060"/>
            </a:xfrm>
            <a:prstGeom prst="can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9" name="Cube 18">
              <a:extLst>
                <a:ext uri="{FF2B5EF4-FFF2-40B4-BE49-F238E27FC236}">
                  <a16:creationId xmlns:a16="http://schemas.microsoft.com/office/drawing/2014/main" id="{97F6BC72-4016-4636-B482-2CC51C6AE7B0}"/>
                </a:ext>
              </a:extLst>
            </xdr:cNvPr>
            <xdr:cNvSpPr/>
          </xdr:nvSpPr>
          <xdr:spPr>
            <a:xfrm>
              <a:off x="4785360" y="906780"/>
              <a:ext cx="571500" cy="1531620"/>
            </a:xfrm>
            <a:prstGeom prst="cube">
              <a:avLst/>
            </a:prstGeom>
            <a:solidFill>
              <a:schemeClr val="bg2">
                <a:lumMod val="75000"/>
              </a:schemeClr>
            </a:soli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13" name="Arrow: Right 12">
            <a:extLst>
              <a:ext uri="{FF2B5EF4-FFF2-40B4-BE49-F238E27FC236}">
                <a16:creationId xmlns:a16="http://schemas.microsoft.com/office/drawing/2014/main" id="{45CB9738-E634-4292-827A-41655AC97F54}"/>
              </a:ext>
            </a:extLst>
          </xdr:cNvPr>
          <xdr:cNvSpPr/>
        </xdr:nvSpPr>
        <xdr:spPr>
          <a:xfrm>
            <a:off x="2720340" y="1729740"/>
            <a:ext cx="1348740" cy="152400"/>
          </a:xfrm>
          <a:prstGeom prst="rightArrow">
            <a:avLst/>
          </a:prstGeom>
          <a:solidFill>
            <a:schemeClr val="tx1">
              <a:lumMod val="65000"/>
              <a:lumOff val="35000"/>
            </a:schemeClr>
          </a:solidFill>
          <a:ln w="381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14" name="Group 13">
            <a:extLst>
              <a:ext uri="{FF2B5EF4-FFF2-40B4-BE49-F238E27FC236}">
                <a16:creationId xmlns:a16="http://schemas.microsoft.com/office/drawing/2014/main" id="{B135EBE3-B1B4-4059-A445-14555664C136}"/>
              </a:ext>
            </a:extLst>
          </xdr:cNvPr>
          <xdr:cNvGrpSpPr/>
        </xdr:nvGrpSpPr>
        <xdr:grpSpPr>
          <a:xfrm rot="10800000">
            <a:off x="4175760" y="1691640"/>
            <a:ext cx="678180" cy="396240"/>
            <a:chOff x="4724400" y="1897380"/>
            <a:chExt cx="883920" cy="640080"/>
          </a:xfrm>
        </xdr:grpSpPr>
        <xdr:sp macro="" textlink="">
          <xdr:nvSpPr>
            <xdr:cNvPr id="15" name="Right Triangle 14">
              <a:extLst>
                <a:ext uri="{FF2B5EF4-FFF2-40B4-BE49-F238E27FC236}">
                  <a16:creationId xmlns:a16="http://schemas.microsoft.com/office/drawing/2014/main" id="{A6B11848-4E14-4194-AEEE-BC20D2575E98}"/>
                </a:ext>
              </a:extLst>
            </xdr:cNvPr>
            <xdr:cNvSpPr/>
          </xdr:nvSpPr>
          <xdr:spPr>
            <a:xfrm>
              <a:off x="4724400" y="1914525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6" name="Right Triangle 15">
              <a:extLst>
                <a:ext uri="{FF2B5EF4-FFF2-40B4-BE49-F238E27FC236}">
                  <a16:creationId xmlns:a16="http://schemas.microsoft.com/office/drawing/2014/main" id="{D0CC79AB-D289-4E56-A92E-682F888AB992}"/>
                </a:ext>
              </a:extLst>
            </xdr:cNvPr>
            <xdr:cNvSpPr/>
          </xdr:nvSpPr>
          <xdr:spPr>
            <a:xfrm rot="10800000">
              <a:off x="4804756" y="1897380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</xdr:grpSp>
    <xdr:clientData/>
  </xdr:twoCellAnchor>
  <xdr:twoCellAnchor>
    <xdr:from>
      <xdr:col>1</xdr:col>
      <xdr:colOff>91440</xdr:colOff>
      <xdr:row>20</xdr:row>
      <xdr:rowOff>99060</xdr:rowOff>
    </xdr:from>
    <xdr:to>
      <xdr:col>6</xdr:col>
      <xdr:colOff>579120</xdr:colOff>
      <xdr:row>24</xdr:row>
      <xdr:rowOff>91440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35C697FE-8E27-43F4-AACA-FEE8E4D358E3}"/>
            </a:ext>
          </a:extLst>
        </xdr:cNvPr>
        <xdr:cNvGrpSpPr/>
      </xdr:nvGrpSpPr>
      <xdr:grpSpPr>
        <a:xfrm>
          <a:off x="1447800" y="4076700"/>
          <a:ext cx="3535680" cy="815340"/>
          <a:chOff x="1318260" y="1447800"/>
          <a:chExt cx="3535680" cy="640080"/>
        </a:xfrm>
      </xdr:grpSpPr>
      <xdr:grpSp>
        <xdr:nvGrpSpPr>
          <xdr:cNvPr id="21" name="Group 20">
            <a:extLst>
              <a:ext uri="{FF2B5EF4-FFF2-40B4-BE49-F238E27FC236}">
                <a16:creationId xmlns:a16="http://schemas.microsoft.com/office/drawing/2014/main" id="{F09E1C7C-A220-4C33-A474-85447F712DB3}"/>
              </a:ext>
            </a:extLst>
          </xdr:cNvPr>
          <xdr:cNvGrpSpPr/>
        </xdr:nvGrpSpPr>
        <xdr:grpSpPr>
          <a:xfrm>
            <a:off x="1318260" y="1447800"/>
            <a:ext cx="1310640" cy="449580"/>
            <a:chOff x="1920240" y="777240"/>
            <a:chExt cx="3436620" cy="1661160"/>
          </a:xfrm>
        </xdr:grpSpPr>
        <xdr:sp macro="" textlink="">
          <xdr:nvSpPr>
            <xdr:cNvPr id="26" name="Trapezoid 25">
              <a:extLst>
                <a:ext uri="{FF2B5EF4-FFF2-40B4-BE49-F238E27FC236}">
                  <a16:creationId xmlns:a16="http://schemas.microsoft.com/office/drawing/2014/main" id="{F773DB92-5845-4215-B4A9-39DBB9A42D7A}"/>
                </a:ext>
              </a:extLst>
            </xdr:cNvPr>
            <xdr:cNvSpPr/>
          </xdr:nvSpPr>
          <xdr:spPr>
            <a:xfrm rot="10800000">
              <a:off x="1943100" y="777240"/>
              <a:ext cx="830580" cy="617220"/>
            </a:xfrm>
            <a:prstGeom prst="trapezoid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7" name="Cylinder 26">
              <a:extLst>
                <a:ext uri="{FF2B5EF4-FFF2-40B4-BE49-F238E27FC236}">
                  <a16:creationId xmlns:a16="http://schemas.microsoft.com/office/drawing/2014/main" id="{2B711E27-999D-45CE-9B04-A350811F6669}"/>
                </a:ext>
              </a:extLst>
            </xdr:cNvPr>
            <xdr:cNvSpPr/>
          </xdr:nvSpPr>
          <xdr:spPr>
            <a:xfrm rot="5400000">
              <a:off x="3059430" y="255270"/>
              <a:ext cx="868680" cy="3147060"/>
            </a:xfrm>
            <a:prstGeom prst="can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8" name="Cube 27">
              <a:extLst>
                <a:ext uri="{FF2B5EF4-FFF2-40B4-BE49-F238E27FC236}">
                  <a16:creationId xmlns:a16="http://schemas.microsoft.com/office/drawing/2014/main" id="{7C3392FC-CA5E-4763-9CCD-2BC2FA5AC46E}"/>
                </a:ext>
              </a:extLst>
            </xdr:cNvPr>
            <xdr:cNvSpPr/>
          </xdr:nvSpPr>
          <xdr:spPr>
            <a:xfrm>
              <a:off x="4785360" y="906780"/>
              <a:ext cx="571500" cy="1531620"/>
            </a:xfrm>
            <a:prstGeom prst="cube">
              <a:avLst/>
            </a:prstGeom>
            <a:solidFill>
              <a:schemeClr val="bg2">
                <a:lumMod val="75000"/>
              </a:schemeClr>
            </a:soli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22" name="Arrow: Right 21">
            <a:extLst>
              <a:ext uri="{FF2B5EF4-FFF2-40B4-BE49-F238E27FC236}">
                <a16:creationId xmlns:a16="http://schemas.microsoft.com/office/drawing/2014/main" id="{895C1258-B539-4084-8BDD-9986C80CDB57}"/>
              </a:ext>
            </a:extLst>
          </xdr:cNvPr>
          <xdr:cNvSpPr/>
        </xdr:nvSpPr>
        <xdr:spPr>
          <a:xfrm>
            <a:off x="2720340" y="1729740"/>
            <a:ext cx="1348740" cy="152400"/>
          </a:xfrm>
          <a:prstGeom prst="rightArrow">
            <a:avLst/>
          </a:prstGeom>
          <a:solidFill>
            <a:schemeClr val="tx1">
              <a:lumMod val="65000"/>
              <a:lumOff val="35000"/>
            </a:schemeClr>
          </a:solidFill>
          <a:ln w="381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23" name="Group 22">
            <a:extLst>
              <a:ext uri="{FF2B5EF4-FFF2-40B4-BE49-F238E27FC236}">
                <a16:creationId xmlns:a16="http://schemas.microsoft.com/office/drawing/2014/main" id="{70B4E90B-ADD1-42FF-B993-DA0639706AA4}"/>
              </a:ext>
            </a:extLst>
          </xdr:cNvPr>
          <xdr:cNvGrpSpPr/>
        </xdr:nvGrpSpPr>
        <xdr:grpSpPr>
          <a:xfrm rot="10800000">
            <a:off x="4175760" y="1691640"/>
            <a:ext cx="678180" cy="396240"/>
            <a:chOff x="4724400" y="1897380"/>
            <a:chExt cx="883920" cy="640080"/>
          </a:xfrm>
        </xdr:grpSpPr>
        <xdr:sp macro="" textlink="">
          <xdr:nvSpPr>
            <xdr:cNvPr id="24" name="Right Triangle 23">
              <a:extLst>
                <a:ext uri="{FF2B5EF4-FFF2-40B4-BE49-F238E27FC236}">
                  <a16:creationId xmlns:a16="http://schemas.microsoft.com/office/drawing/2014/main" id="{0E4C019B-708D-479B-BA76-966566E34FB5}"/>
                </a:ext>
              </a:extLst>
            </xdr:cNvPr>
            <xdr:cNvSpPr/>
          </xdr:nvSpPr>
          <xdr:spPr>
            <a:xfrm>
              <a:off x="4724400" y="1914525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5" name="Right Triangle 24">
              <a:extLst>
                <a:ext uri="{FF2B5EF4-FFF2-40B4-BE49-F238E27FC236}">
                  <a16:creationId xmlns:a16="http://schemas.microsoft.com/office/drawing/2014/main" id="{E15D34B9-BEF2-49B3-8420-2C17E9545E13}"/>
                </a:ext>
              </a:extLst>
            </xdr:cNvPr>
            <xdr:cNvSpPr/>
          </xdr:nvSpPr>
          <xdr:spPr>
            <a:xfrm rot="10800000">
              <a:off x="4804756" y="1897380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</xdr:colOff>
      <xdr:row>6</xdr:row>
      <xdr:rowOff>167640</xdr:rowOff>
    </xdr:from>
    <xdr:to>
      <xdr:col>6</xdr:col>
      <xdr:colOff>571500</xdr:colOff>
      <xdr:row>10</xdr:row>
      <xdr:rowOff>76200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633E53B5-0535-48EE-8447-883A55F8FB3D}"/>
            </a:ext>
          </a:extLst>
        </xdr:cNvPr>
        <xdr:cNvGrpSpPr/>
      </xdr:nvGrpSpPr>
      <xdr:grpSpPr>
        <a:xfrm>
          <a:off x="1440180" y="1386840"/>
          <a:ext cx="3535680" cy="723900"/>
          <a:chOff x="1318260" y="1447800"/>
          <a:chExt cx="3535680" cy="640080"/>
        </a:xfrm>
      </xdr:grpSpPr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927883DC-0EBE-49C7-9D5F-C78038C087A5}"/>
              </a:ext>
            </a:extLst>
          </xdr:cNvPr>
          <xdr:cNvGrpSpPr/>
        </xdr:nvGrpSpPr>
        <xdr:grpSpPr>
          <a:xfrm>
            <a:off x="1318260" y="1447800"/>
            <a:ext cx="1310640" cy="449580"/>
            <a:chOff x="1920240" y="777240"/>
            <a:chExt cx="3436620" cy="1661160"/>
          </a:xfrm>
        </xdr:grpSpPr>
        <xdr:sp macro="" textlink="">
          <xdr:nvSpPr>
            <xdr:cNvPr id="5" name="Trapezoid 4">
              <a:extLst>
                <a:ext uri="{FF2B5EF4-FFF2-40B4-BE49-F238E27FC236}">
                  <a16:creationId xmlns:a16="http://schemas.microsoft.com/office/drawing/2014/main" id="{FCBD08A7-FAA8-4C72-8FC2-267171EF35DB}"/>
                </a:ext>
              </a:extLst>
            </xdr:cNvPr>
            <xdr:cNvSpPr/>
          </xdr:nvSpPr>
          <xdr:spPr>
            <a:xfrm rot="10800000">
              <a:off x="1943100" y="777240"/>
              <a:ext cx="830580" cy="617220"/>
            </a:xfrm>
            <a:prstGeom prst="trapezoid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" name="Cylinder 5">
              <a:extLst>
                <a:ext uri="{FF2B5EF4-FFF2-40B4-BE49-F238E27FC236}">
                  <a16:creationId xmlns:a16="http://schemas.microsoft.com/office/drawing/2014/main" id="{A6DE6261-896D-41E6-B0EE-DDB263C559A7}"/>
                </a:ext>
              </a:extLst>
            </xdr:cNvPr>
            <xdr:cNvSpPr/>
          </xdr:nvSpPr>
          <xdr:spPr>
            <a:xfrm rot="5400000">
              <a:off x="3059430" y="255270"/>
              <a:ext cx="868680" cy="3147060"/>
            </a:xfrm>
            <a:prstGeom prst="can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0" name="Cube 9">
              <a:extLst>
                <a:ext uri="{FF2B5EF4-FFF2-40B4-BE49-F238E27FC236}">
                  <a16:creationId xmlns:a16="http://schemas.microsoft.com/office/drawing/2014/main" id="{C7D501A3-1A2F-4B5D-B2F3-F634176BD025}"/>
                </a:ext>
              </a:extLst>
            </xdr:cNvPr>
            <xdr:cNvSpPr/>
          </xdr:nvSpPr>
          <xdr:spPr>
            <a:xfrm>
              <a:off x="4785360" y="906780"/>
              <a:ext cx="571500" cy="1531620"/>
            </a:xfrm>
            <a:prstGeom prst="cube">
              <a:avLst/>
            </a:prstGeom>
            <a:solidFill>
              <a:schemeClr val="bg2">
                <a:lumMod val="75000"/>
              </a:schemeClr>
            </a:soli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12" name="Arrow: Right 11">
            <a:extLst>
              <a:ext uri="{FF2B5EF4-FFF2-40B4-BE49-F238E27FC236}">
                <a16:creationId xmlns:a16="http://schemas.microsoft.com/office/drawing/2014/main" id="{CA5B4581-1937-4A42-A504-9602FDD15E90}"/>
              </a:ext>
            </a:extLst>
          </xdr:cNvPr>
          <xdr:cNvSpPr/>
        </xdr:nvSpPr>
        <xdr:spPr>
          <a:xfrm>
            <a:off x="2720340" y="1729740"/>
            <a:ext cx="1348740" cy="152400"/>
          </a:xfrm>
          <a:prstGeom prst="rightArrow">
            <a:avLst/>
          </a:prstGeom>
          <a:solidFill>
            <a:schemeClr val="tx1">
              <a:lumMod val="65000"/>
              <a:lumOff val="35000"/>
            </a:schemeClr>
          </a:solidFill>
          <a:ln w="381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17" name="Group 16">
            <a:extLst>
              <a:ext uri="{FF2B5EF4-FFF2-40B4-BE49-F238E27FC236}">
                <a16:creationId xmlns:a16="http://schemas.microsoft.com/office/drawing/2014/main" id="{8B66E3EB-AB16-49B4-B3E7-C8989A5DACF3}"/>
              </a:ext>
            </a:extLst>
          </xdr:cNvPr>
          <xdr:cNvGrpSpPr/>
        </xdr:nvGrpSpPr>
        <xdr:grpSpPr>
          <a:xfrm rot="10800000">
            <a:off x="4175760" y="1691640"/>
            <a:ext cx="678180" cy="396240"/>
            <a:chOff x="4724400" y="1897380"/>
            <a:chExt cx="883920" cy="640080"/>
          </a:xfrm>
        </xdr:grpSpPr>
        <xdr:sp macro="" textlink="">
          <xdr:nvSpPr>
            <xdr:cNvPr id="13" name="Right Triangle 12">
              <a:extLst>
                <a:ext uri="{FF2B5EF4-FFF2-40B4-BE49-F238E27FC236}">
                  <a16:creationId xmlns:a16="http://schemas.microsoft.com/office/drawing/2014/main" id="{EA3B9015-CDCB-41FC-A98A-FFC4B8DCFEC8}"/>
                </a:ext>
              </a:extLst>
            </xdr:cNvPr>
            <xdr:cNvSpPr/>
          </xdr:nvSpPr>
          <xdr:spPr>
            <a:xfrm>
              <a:off x="4724400" y="1914525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5" name="Right Triangle 14">
              <a:extLst>
                <a:ext uri="{FF2B5EF4-FFF2-40B4-BE49-F238E27FC236}">
                  <a16:creationId xmlns:a16="http://schemas.microsoft.com/office/drawing/2014/main" id="{FFC6418A-3529-4312-B0AC-472FF047FA63}"/>
                </a:ext>
              </a:extLst>
            </xdr:cNvPr>
            <xdr:cNvSpPr/>
          </xdr:nvSpPr>
          <xdr:spPr>
            <a:xfrm rot="10800000">
              <a:off x="4804756" y="1897380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</xdr:grpSp>
    <xdr:clientData/>
  </xdr:twoCellAnchor>
  <xdr:twoCellAnchor>
    <xdr:from>
      <xdr:col>1</xdr:col>
      <xdr:colOff>83820</xdr:colOff>
      <xdr:row>13</xdr:row>
      <xdr:rowOff>53340</xdr:rowOff>
    </xdr:from>
    <xdr:to>
      <xdr:col>6</xdr:col>
      <xdr:colOff>571500</xdr:colOff>
      <xdr:row>17</xdr:row>
      <xdr:rowOff>45720</xdr:rowOff>
    </xdr:to>
    <xdr:grpSp>
      <xdr:nvGrpSpPr>
        <xdr:cNvPr id="19" name="Group 18">
          <a:extLst>
            <a:ext uri="{FF2B5EF4-FFF2-40B4-BE49-F238E27FC236}">
              <a16:creationId xmlns:a16="http://schemas.microsoft.com/office/drawing/2014/main" id="{B195454F-C2B4-449B-A98E-327EE5746924}"/>
            </a:ext>
          </a:extLst>
        </xdr:cNvPr>
        <xdr:cNvGrpSpPr/>
      </xdr:nvGrpSpPr>
      <xdr:grpSpPr>
        <a:xfrm>
          <a:off x="1440180" y="2636520"/>
          <a:ext cx="3535680" cy="807720"/>
          <a:chOff x="1318260" y="1447800"/>
          <a:chExt cx="3535680" cy="640080"/>
        </a:xfrm>
      </xdr:grpSpPr>
      <xdr:grpSp>
        <xdr:nvGrpSpPr>
          <xdr:cNvPr id="20" name="Group 19">
            <a:extLst>
              <a:ext uri="{FF2B5EF4-FFF2-40B4-BE49-F238E27FC236}">
                <a16:creationId xmlns:a16="http://schemas.microsoft.com/office/drawing/2014/main" id="{8AD5CB70-F68E-4058-A951-04BEE249E4DA}"/>
              </a:ext>
            </a:extLst>
          </xdr:cNvPr>
          <xdr:cNvGrpSpPr/>
        </xdr:nvGrpSpPr>
        <xdr:grpSpPr>
          <a:xfrm>
            <a:off x="1318260" y="1447800"/>
            <a:ext cx="1310640" cy="449580"/>
            <a:chOff x="1920240" y="777240"/>
            <a:chExt cx="3436620" cy="1661160"/>
          </a:xfrm>
        </xdr:grpSpPr>
        <xdr:sp macro="" textlink="">
          <xdr:nvSpPr>
            <xdr:cNvPr id="25" name="Trapezoid 24">
              <a:extLst>
                <a:ext uri="{FF2B5EF4-FFF2-40B4-BE49-F238E27FC236}">
                  <a16:creationId xmlns:a16="http://schemas.microsoft.com/office/drawing/2014/main" id="{49E256F9-A431-4926-B55D-F3DADCE4CA84}"/>
                </a:ext>
              </a:extLst>
            </xdr:cNvPr>
            <xdr:cNvSpPr/>
          </xdr:nvSpPr>
          <xdr:spPr>
            <a:xfrm rot="10800000">
              <a:off x="1943100" y="777240"/>
              <a:ext cx="830580" cy="617220"/>
            </a:xfrm>
            <a:prstGeom prst="trapezoid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6" name="Cylinder 25">
              <a:extLst>
                <a:ext uri="{FF2B5EF4-FFF2-40B4-BE49-F238E27FC236}">
                  <a16:creationId xmlns:a16="http://schemas.microsoft.com/office/drawing/2014/main" id="{5FAF6051-4A47-4AF4-904C-8F08F773846A}"/>
                </a:ext>
              </a:extLst>
            </xdr:cNvPr>
            <xdr:cNvSpPr/>
          </xdr:nvSpPr>
          <xdr:spPr>
            <a:xfrm rot="5400000">
              <a:off x="3059430" y="255270"/>
              <a:ext cx="868680" cy="3147060"/>
            </a:xfrm>
            <a:prstGeom prst="can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7" name="Cube 26">
              <a:extLst>
                <a:ext uri="{FF2B5EF4-FFF2-40B4-BE49-F238E27FC236}">
                  <a16:creationId xmlns:a16="http://schemas.microsoft.com/office/drawing/2014/main" id="{4832A842-330B-47A9-AD9A-2E948E07EEE1}"/>
                </a:ext>
              </a:extLst>
            </xdr:cNvPr>
            <xdr:cNvSpPr/>
          </xdr:nvSpPr>
          <xdr:spPr>
            <a:xfrm>
              <a:off x="4785360" y="906780"/>
              <a:ext cx="571500" cy="1531620"/>
            </a:xfrm>
            <a:prstGeom prst="cube">
              <a:avLst/>
            </a:prstGeom>
            <a:solidFill>
              <a:schemeClr val="bg2">
                <a:lumMod val="75000"/>
              </a:schemeClr>
            </a:soli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21" name="Arrow: Right 20">
            <a:extLst>
              <a:ext uri="{FF2B5EF4-FFF2-40B4-BE49-F238E27FC236}">
                <a16:creationId xmlns:a16="http://schemas.microsoft.com/office/drawing/2014/main" id="{370066C5-E627-487E-A829-205B99FC1B1E}"/>
              </a:ext>
            </a:extLst>
          </xdr:cNvPr>
          <xdr:cNvSpPr/>
        </xdr:nvSpPr>
        <xdr:spPr>
          <a:xfrm>
            <a:off x="2720340" y="1729740"/>
            <a:ext cx="1348740" cy="152400"/>
          </a:xfrm>
          <a:prstGeom prst="rightArrow">
            <a:avLst/>
          </a:prstGeom>
          <a:solidFill>
            <a:schemeClr val="tx1">
              <a:lumMod val="65000"/>
              <a:lumOff val="35000"/>
            </a:schemeClr>
          </a:solidFill>
          <a:ln w="381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22" name="Group 21">
            <a:extLst>
              <a:ext uri="{FF2B5EF4-FFF2-40B4-BE49-F238E27FC236}">
                <a16:creationId xmlns:a16="http://schemas.microsoft.com/office/drawing/2014/main" id="{A7D29D59-F772-4FA3-AF7B-A67FC5819356}"/>
              </a:ext>
            </a:extLst>
          </xdr:cNvPr>
          <xdr:cNvGrpSpPr/>
        </xdr:nvGrpSpPr>
        <xdr:grpSpPr>
          <a:xfrm rot="10800000">
            <a:off x="4175760" y="1691640"/>
            <a:ext cx="678180" cy="396240"/>
            <a:chOff x="4724400" y="1897380"/>
            <a:chExt cx="883920" cy="640080"/>
          </a:xfrm>
        </xdr:grpSpPr>
        <xdr:sp macro="" textlink="">
          <xdr:nvSpPr>
            <xdr:cNvPr id="23" name="Right Triangle 22">
              <a:extLst>
                <a:ext uri="{FF2B5EF4-FFF2-40B4-BE49-F238E27FC236}">
                  <a16:creationId xmlns:a16="http://schemas.microsoft.com/office/drawing/2014/main" id="{C40573B5-19D5-48A9-A37D-364A2C5A1E2E}"/>
                </a:ext>
              </a:extLst>
            </xdr:cNvPr>
            <xdr:cNvSpPr/>
          </xdr:nvSpPr>
          <xdr:spPr>
            <a:xfrm>
              <a:off x="4724400" y="1914525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4" name="Right Triangle 23">
              <a:extLst>
                <a:ext uri="{FF2B5EF4-FFF2-40B4-BE49-F238E27FC236}">
                  <a16:creationId xmlns:a16="http://schemas.microsoft.com/office/drawing/2014/main" id="{DB47B171-CBAB-45C8-9DF5-17CCC1E62C0B}"/>
                </a:ext>
              </a:extLst>
            </xdr:cNvPr>
            <xdr:cNvSpPr/>
          </xdr:nvSpPr>
          <xdr:spPr>
            <a:xfrm rot="10800000">
              <a:off x="4804756" y="1897380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</xdr:grpSp>
    <xdr:clientData/>
  </xdr:twoCellAnchor>
  <xdr:twoCellAnchor>
    <xdr:from>
      <xdr:col>1</xdr:col>
      <xdr:colOff>91440</xdr:colOff>
      <xdr:row>20</xdr:row>
      <xdr:rowOff>99060</xdr:rowOff>
    </xdr:from>
    <xdr:to>
      <xdr:col>6</xdr:col>
      <xdr:colOff>579120</xdr:colOff>
      <xdr:row>24</xdr:row>
      <xdr:rowOff>91440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id="{CBDD5436-92DA-480F-BE4C-2E44F12E1876}"/>
            </a:ext>
          </a:extLst>
        </xdr:cNvPr>
        <xdr:cNvGrpSpPr/>
      </xdr:nvGrpSpPr>
      <xdr:grpSpPr>
        <a:xfrm>
          <a:off x="1447800" y="4046220"/>
          <a:ext cx="3535680" cy="815340"/>
          <a:chOff x="1318260" y="1447800"/>
          <a:chExt cx="3535680" cy="640080"/>
        </a:xfrm>
      </xdr:grpSpPr>
      <xdr:grpSp>
        <xdr:nvGrpSpPr>
          <xdr:cNvPr id="29" name="Group 28">
            <a:extLst>
              <a:ext uri="{FF2B5EF4-FFF2-40B4-BE49-F238E27FC236}">
                <a16:creationId xmlns:a16="http://schemas.microsoft.com/office/drawing/2014/main" id="{54555880-EED5-4D69-9BDE-39B63586A288}"/>
              </a:ext>
            </a:extLst>
          </xdr:cNvPr>
          <xdr:cNvGrpSpPr/>
        </xdr:nvGrpSpPr>
        <xdr:grpSpPr>
          <a:xfrm>
            <a:off x="1318260" y="1447800"/>
            <a:ext cx="1310640" cy="449580"/>
            <a:chOff x="1920240" y="777240"/>
            <a:chExt cx="3436620" cy="1661160"/>
          </a:xfrm>
        </xdr:grpSpPr>
        <xdr:sp macro="" textlink="">
          <xdr:nvSpPr>
            <xdr:cNvPr id="34" name="Trapezoid 33">
              <a:extLst>
                <a:ext uri="{FF2B5EF4-FFF2-40B4-BE49-F238E27FC236}">
                  <a16:creationId xmlns:a16="http://schemas.microsoft.com/office/drawing/2014/main" id="{E2D36956-9D7E-4C1B-B171-268DEC83C667}"/>
                </a:ext>
              </a:extLst>
            </xdr:cNvPr>
            <xdr:cNvSpPr/>
          </xdr:nvSpPr>
          <xdr:spPr>
            <a:xfrm rot="10800000">
              <a:off x="1943100" y="777240"/>
              <a:ext cx="830580" cy="617220"/>
            </a:xfrm>
            <a:prstGeom prst="trapezoid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35" name="Cylinder 34">
              <a:extLst>
                <a:ext uri="{FF2B5EF4-FFF2-40B4-BE49-F238E27FC236}">
                  <a16:creationId xmlns:a16="http://schemas.microsoft.com/office/drawing/2014/main" id="{2D41E678-1E26-42AC-831F-A57909F6F59F}"/>
                </a:ext>
              </a:extLst>
            </xdr:cNvPr>
            <xdr:cNvSpPr/>
          </xdr:nvSpPr>
          <xdr:spPr>
            <a:xfrm rot="5400000">
              <a:off x="3059430" y="255270"/>
              <a:ext cx="868680" cy="3147060"/>
            </a:xfrm>
            <a:prstGeom prst="can">
              <a:avLst/>
            </a:prstGeom>
            <a:gradFill flip="none" rotWithShape="1">
              <a:gsLst>
                <a:gs pos="0">
                  <a:schemeClr val="bg2">
                    <a:lumMod val="90000"/>
                    <a:shade val="30000"/>
                    <a:satMod val="115000"/>
                  </a:schemeClr>
                </a:gs>
                <a:gs pos="50000">
                  <a:schemeClr val="bg2">
                    <a:lumMod val="90000"/>
                    <a:shade val="67500"/>
                    <a:satMod val="115000"/>
                  </a:schemeClr>
                </a:gs>
                <a:gs pos="100000">
                  <a:schemeClr val="bg2">
                    <a:lumMod val="90000"/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36" name="Cube 35">
              <a:extLst>
                <a:ext uri="{FF2B5EF4-FFF2-40B4-BE49-F238E27FC236}">
                  <a16:creationId xmlns:a16="http://schemas.microsoft.com/office/drawing/2014/main" id="{AAB88B84-19DF-44C7-967A-110CCCECFE4C}"/>
                </a:ext>
              </a:extLst>
            </xdr:cNvPr>
            <xdr:cNvSpPr/>
          </xdr:nvSpPr>
          <xdr:spPr>
            <a:xfrm>
              <a:off x="4785360" y="906780"/>
              <a:ext cx="571500" cy="1531620"/>
            </a:xfrm>
            <a:prstGeom prst="cube">
              <a:avLst/>
            </a:prstGeom>
            <a:solidFill>
              <a:schemeClr val="bg2">
                <a:lumMod val="75000"/>
              </a:schemeClr>
            </a:solidFill>
            <a:ln w="381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30" name="Arrow: Right 29">
            <a:extLst>
              <a:ext uri="{FF2B5EF4-FFF2-40B4-BE49-F238E27FC236}">
                <a16:creationId xmlns:a16="http://schemas.microsoft.com/office/drawing/2014/main" id="{BD47BBE5-708A-495E-8DE6-3917A9FA3736}"/>
              </a:ext>
            </a:extLst>
          </xdr:cNvPr>
          <xdr:cNvSpPr/>
        </xdr:nvSpPr>
        <xdr:spPr>
          <a:xfrm>
            <a:off x="2720340" y="1729740"/>
            <a:ext cx="1348740" cy="152400"/>
          </a:xfrm>
          <a:prstGeom prst="rightArrow">
            <a:avLst/>
          </a:prstGeom>
          <a:solidFill>
            <a:schemeClr val="tx1">
              <a:lumMod val="65000"/>
              <a:lumOff val="35000"/>
            </a:schemeClr>
          </a:solidFill>
          <a:ln w="381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31" name="Group 30">
            <a:extLst>
              <a:ext uri="{FF2B5EF4-FFF2-40B4-BE49-F238E27FC236}">
                <a16:creationId xmlns:a16="http://schemas.microsoft.com/office/drawing/2014/main" id="{C7EAEEA4-A201-4E58-8102-AA72BF37EEC8}"/>
              </a:ext>
            </a:extLst>
          </xdr:cNvPr>
          <xdr:cNvGrpSpPr/>
        </xdr:nvGrpSpPr>
        <xdr:grpSpPr>
          <a:xfrm rot="10800000">
            <a:off x="4175760" y="1691640"/>
            <a:ext cx="678180" cy="396240"/>
            <a:chOff x="4724400" y="1897380"/>
            <a:chExt cx="883920" cy="640080"/>
          </a:xfrm>
        </xdr:grpSpPr>
        <xdr:sp macro="" textlink="">
          <xdr:nvSpPr>
            <xdr:cNvPr id="32" name="Right Triangle 31">
              <a:extLst>
                <a:ext uri="{FF2B5EF4-FFF2-40B4-BE49-F238E27FC236}">
                  <a16:creationId xmlns:a16="http://schemas.microsoft.com/office/drawing/2014/main" id="{7172F92B-2BAF-4FC0-B2BA-AB856EDD22D0}"/>
                </a:ext>
              </a:extLst>
            </xdr:cNvPr>
            <xdr:cNvSpPr/>
          </xdr:nvSpPr>
          <xdr:spPr>
            <a:xfrm>
              <a:off x="4724400" y="1914525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33" name="Right Triangle 32">
              <a:extLst>
                <a:ext uri="{FF2B5EF4-FFF2-40B4-BE49-F238E27FC236}">
                  <a16:creationId xmlns:a16="http://schemas.microsoft.com/office/drawing/2014/main" id="{0D1A58F4-BA77-4FBB-BE93-8D1AF3F32761}"/>
                </a:ext>
              </a:extLst>
            </xdr:cNvPr>
            <xdr:cNvSpPr/>
          </xdr:nvSpPr>
          <xdr:spPr>
            <a:xfrm rot="10800000">
              <a:off x="4804756" y="1897380"/>
              <a:ext cx="803564" cy="622935"/>
            </a:xfrm>
            <a:prstGeom prst="rtTriangle">
              <a:avLst/>
            </a:prstGeom>
            <a:solidFill>
              <a:schemeClr val="bg1">
                <a:lumMod val="75000"/>
              </a:schemeClr>
            </a:solidFill>
            <a:ln w="28575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5C92D-3454-4C5F-9676-55B4F55ACCF7}">
  <sheetPr>
    <tabColor theme="9" tint="0.59999389629810485"/>
  </sheetPr>
  <dimension ref="A3:S41"/>
  <sheetViews>
    <sheetView tabSelected="1" workbookViewId="0">
      <selection activeCell="F31" sqref="F31"/>
    </sheetView>
  </sheetViews>
  <sheetFormatPr defaultRowHeight="14.4" x14ac:dyDescent="0.3"/>
  <cols>
    <col min="1" max="1" width="19.77734375" customWidth="1"/>
    <col min="9" max="9" width="37.21875" customWidth="1"/>
    <col min="11" max="11" width="32.109375" bestFit="1" customWidth="1"/>
  </cols>
  <sheetData>
    <row r="3" spans="1:19" ht="24" thickBot="1" x14ac:dyDescent="0.5">
      <c r="A3" s="4" t="s">
        <v>32</v>
      </c>
    </row>
    <row r="4" spans="1:19" ht="16.2" thickBot="1" x14ac:dyDescent="0.35">
      <c r="A4" s="21" t="s">
        <v>35</v>
      </c>
      <c r="B4" s="22"/>
      <c r="C4" s="22"/>
      <c r="D4" s="22"/>
      <c r="E4" s="22"/>
      <c r="F4" s="22"/>
      <c r="G4" s="22"/>
      <c r="H4" s="23"/>
      <c r="J4" s="2" t="s">
        <v>37</v>
      </c>
      <c r="K4" s="2"/>
      <c r="L4" s="2"/>
      <c r="N4" s="17" t="s">
        <v>29</v>
      </c>
    </row>
    <row r="5" spans="1:19" ht="14.4" customHeight="1" x14ac:dyDescent="0.3">
      <c r="A5" s="24"/>
      <c r="B5" s="25"/>
      <c r="C5" s="25"/>
      <c r="D5" s="25"/>
      <c r="E5" s="25"/>
      <c r="F5" s="25"/>
      <c r="G5" s="25"/>
      <c r="H5" s="26"/>
      <c r="K5" s="20" t="s">
        <v>33</v>
      </c>
      <c r="N5" s="7"/>
      <c r="O5" s="8"/>
      <c r="P5" s="8"/>
      <c r="Q5" s="8"/>
      <c r="R5" s="8"/>
      <c r="S5" s="9"/>
    </row>
    <row r="6" spans="1:19" ht="15" thickBot="1" x14ac:dyDescent="0.35">
      <c r="A6" s="27"/>
      <c r="B6" s="28"/>
      <c r="C6" s="28"/>
      <c r="D6" s="28"/>
      <c r="E6" s="28"/>
      <c r="F6" s="28"/>
      <c r="G6" s="28"/>
      <c r="H6" s="29"/>
      <c r="I6" s="5" t="s">
        <v>25</v>
      </c>
      <c r="K6" s="20"/>
      <c r="N6" s="10"/>
      <c r="O6" s="11"/>
      <c r="P6" s="11"/>
      <c r="Q6" s="11"/>
      <c r="R6" s="11"/>
      <c r="S6" s="12"/>
    </row>
    <row r="7" spans="1:19" x14ac:dyDescent="0.3">
      <c r="C7" s="5" t="s">
        <v>25</v>
      </c>
      <c r="D7" s="5"/>
      <c r="E7" s="5"/>
      <c r="F7" s="5"/>
      <c r="G7" s="5" t="s">
        <v>26</v>
      </c>
      <c r="I7" t="s">
        <v>6</v>
      </c>
      <c r="K7" t="s">
        <v>9</v>
      </c>
      <c r="N7" s="10" t="s">
        <v>10</v>
      </c>
      <c r="O7" s="11" t="s">
        <v>11</v>
      </c>
      <c r="P7" s="11"/>
      <c r="Q7" s="11"/>
      <c r="R7" s="11" t="s">
        <v>15</v>
      </c>
      <c r="S7" s="12"/>
    </row>
    <row r="8" spans="1:19" ht="21" x14ac:dyDescent="0.4">
      <c r="A8" s="1" t="s">
        <v>1</v>
      </c>
      <c r="E8" s="5" t="s">
        <v>27</v>
      </c>
      <c r="I8" s="2">
        <v>41</v>
      </c>
      <c r="K8" s="3">
        <v>2.1</v>
      </c>
      <c r="L8" s="2">
        <f>K8*60</f>
        <v>126</v>
      </c>
      <c r="N8" s="10">
        <v>22</v>
      </c>
      <c r="O8" s="11">
        <v>5</v>
      </c>
      <c r="P8" s="11">
        <f>N8*O8</f>
        <v>110</v>
      </c>
      <c r="Q8" s="11"/>
      <c r="R8" s="11">
        <f>I8*P8</f>
        <v>4510</v>
      </c>
      <c r="S8" s="12"/>
    </row>
    <row r="9" spans="1:19" x14ac:dyDescent="0.3">
      <c r="I9" s="2" t="s">
        <v>4</v>
      </c>
      <c r="K9" s="3" t="s">
        <v>5</v>
      </c>
      <c r="L9" s="2" t="s">
        <v>4</v>
      </c>
      <c r="N9" s="10" t="s">
        <v>12</v>
      </c>
      <c r="O9" s="11" t="s">
        <v>13</v>
      </c>
      <c r="P9" s="11" t="s">
        <v>14</v>
      </c>
      <c r="Q9" s="11"/>
      <c r="R9" s="11" t="s">
        <v>16</v>
      </c>
      <c r="S9" s="12"/>
    </row>
    <row r="10" spans="1:19" x14ac:dyDescent="0.3">
      <c r="N10" s="10"/>
      <c r="O10" s="11"/>
      <c r="P10" s="11"/>
      <c r="Q10" s="11"/>
      <c r="R10" s="11"/>
      <c r="S10" s="12"/>
    </row>
    <row r="11" spans="1:19" x14ac:dyDescent="0.3">
      <c r="N11" s="10"/>
      <c r="O11" s="11"/>
      <c r="P11" s="11"/>
      <c r="Q11" s="11"/>
      <c r="R11" s="11"/>
      <c r="S11" s="12"/>
    </row>
    <row r="12" spans="1:19" x14ac:dyDescent="0.3">
      <c r="I12" s="30" t="s">
        <v>34</v>
      </c>
      <c r="K12" s="20" t="s">
        <v>33</v>
      </c>
      <c r="N12" s="10"/>
      <c r="O12" s="11"/>
      <c r="P12" s="11"/>
      <c r="Q12" s="11"/>
      <c r="R12" s="11"/>
      <c r="S12" s="12"/>
    </row>
    <row r="13" spans="1:19" x14ac:dyDescent="0.3">
      <c r="I13" s="30"/>
      <c r="K13" s="20"/>
      <c r="N13" s="10"/>
      <c r="O13" s="11"/>
      <c r="P13" s="11"/>
      <c r="Q13" s="11"/>
      <c r="R13" s="11"/>
      <c r="S13" s="12"/>
    </row>
    <row r="14" spans="1:19" x14ac:dyDescent="0.3">
      <c r="C14" s="5" t="s">
        <v>25</v>
      </c>
      <c r="D14" s="5"/>
      <c r="E14" s="5"/>
      <c r="F14" s="5"/>
      <c r="G14" s="5" t="s">
        <v>26</v>
      </c>
      <c r="I14" t="s">
        <v>38</v>
      </c>
      <c r="K14" t="s">
        <v>9</v>
      </c>
      <c r="N14" s="10" t="s">
        <v>10</v>
      </c>
      <c r="O14" s="11" t="s">
        <v>11</v>
      </c>
      <c r="P14" s="11"/>
      <c r="Q14" s="11"/>
      <c r="R14" s="11" t="s">
        <v>15</v>
      </c>
      <c r="S14" s="12"/>
    </row>
    <row r="15" spans="1:19" ht="21" x14ac:dyDescent="0.4">
      <c r="A15" s="1" t="s">
        <v>31</v>
      </c>
      <c r="E15" s="5" t="s">
        <v>27</v>
      </c>
      <c r="I15" s="2">
        <v>40.5</v>
      </c>
      <c r="K15" s="3">
        <v>2.1</v>
      </c>
      <c r="L15" s="2">
        <f>K15*60</f>
        <v>126</v>
      </c>
      <c r="N15" s="10">
        <v>22</v>
      </c>
      <c r="O15" s="11">
        <v>5</v>
      </c>
      <c r="P15" s="11">
        <f>N15*O15</f>
        <v>110</v>
      </c>
      <c r="Q15" s="11"/>
      <c r="R15" s="11">
        <f>I15*P15</f>
        <v>4455</v>
      </c>
      <c r="S15" s="12"/>
    </row>
    <row r="16" spans="1:19" x14ac:dyDescent="0.3">
      <c r="I16" s="2" t="s">
        <v>4</v>
      </c>
      <c r="K16" s="3" t="s">
        <v>5</v>
      </c>
      <c r="L16" s="2" t="s">
        <v>4</v>
      </c>
      <c r="N16" s="10" t="s">
        <v>12</v>
      </c>
      <c r="O16" s="11" t="s">
        <v>13</v>
      </c>
      <c r="P16" s="11" t="s">
        <v>14</v>
      </c>
      <c r="Q16" s="11"/>
      <c r="R16" s="11" t="s">
        <v>16</v>
      </c>
      <c r="S16" s="12"/>
    </row>
    <row r="17" spans="1:19" x14ac:dyDescent="0.3">
      <c r="N17" s="10"/>
      <c r="O17" s="11"/>
      <c r="P17" s="11"/>
      <c r="Q17" s="11"/>
      <c r="R17" s="11"/>
      <c r="S17" s="12"/>
    </row>
    <row r="18" spans="1:19" x14ac:dyDescent="0.3">
      <c r="N18" s="10"/>
      <c r="O18" s="11"/>
      <c r="P18" s="11"/>
      <c r="Q18" s="11"/>
      <c r="R18" s="11"/>
      <c r="S18" s="12"/>
    </row>
    <row r="19" spans="1:19" x14ac:dyDescent="0.3">
      <c r="K19" s="20" t="s">
        <v>33</v>
      </c>
      <c r="N19" s="10"/>
      <c r="O19" s="11"/>
      <c r="P19" s="11"/>
      <c r="Q19" s="11"/>
      <c r="R19" s="11"/>
      <c r="S19" s="12"/>
    </row>
    <row r="20" spans="1:19" x14ac:dyDescent="0.3">
      <c r="I20" s="5" t="s">
        <v>25</v>
      </c>
      <c r="K20" s="20"/>
      <c r="N20" s="10"/>
      <c r="O20" s="11"/>
      <c r="P20" s="11"/>
      <c r="Q20" s="11"/>
      <c r="R20" s="11"/>
      <c r="S20" s="12"/>
    </row>
    <row r="21" spans="1:19" x14ac:dyDescent="0.3">
      <c r="C21" s="5" t="s">
        <v>25</v>
      </c>
      <c r="D21" s="5"/>
      <c r="E21" s="5"/>
      <c r="F21" s="5"/>
      <c r="G21" s="5" t="s">
        <v>26</v>
      </c>
      <c r="I21" t="s">
        <v>8</v>
      </c>
      <c r="K21" t="s">
        <v>9</v>
      </c>
      <c r="N21" s="10" t="s">
        <v>10</v>
      </c>
      <c r="O21" s="11" t="s">
        <v>11</v>
      </c>
      <c r="P21" s="11"/>
      <c r="Q21" s="11"/>
      <c r="R21" s="11" t="s">
        <v>15</v>
      </c>
      <c r="S21" s="12"/>
    </row>
    <row r="22" spans="1:19" ht="21" x14ac:dyDescent="0.4">
      <c r="A22" s="1" t="s">
        <v>3</v>
      </c>
      <c r="E22" s="5" t="s">
        <v>27</v>
      </c>
      <c r="I22" s="2">
        <v>40</v>
      </c>
      <c r="K22" s="3">
        <v>2.1</v>
      </c>
      <c r="L22" s="2">
        <f>K22*60</f>
        <v>126</v>
      </c>
      <c r="N22" s="10">
        <v>22</v>
      </c>
      <c r="O22" s="11">
        <v>5</v>
      </c>
      <c r="P22" s="11">
        <f>N22*O22</f>
        <v>110</v>
      </c>
      <c r="Q22" s="11"/>
      <c r="R22" s="11">
        <f>I22*P22</f>
        <v>4400</v>
      </c>
      <c r="S22" s="12"/>
    </row>
    <row r="23" spans="1:19" x14ac:dyDescent="0.3">
      <c r="I23" s="2" t="s">
        <v>4</v>
      </c>
      <c r="K23" s="3" t="s">
        <v>5</v>
      </c>
      <c r="L23" s="2" t="s">
        <v>4</v>
      </c>
      <c r="N23" s="10" t="s">
        <v>12</v>
      </c>
      <c r="O23" s="11" t="s">
        <v>13</v>
      </c>
      <c r="P23" s="11" t="s">
        <v>14</v>
      </c>
      <c r="Q23" s="11"/>
      <c r="R23" s="11" t="s">
        <v>16</v>
      </c>
      <c r="S23" s="12"/>
    </row>
    <row r="24" spans="1:19" ht="15" thickBot="1" x14ac:dyDescent="0.35">
      <c r="N24" s="13"/>
      <c r="O24" s="14"/>
      <c r="P24" s="14"/>
      <c r="Q24" s="14"/>
      <c r="R24" s="14"/>
      <c r="S24" s="15"/>
    </row>
    <row r="29" spans="1:19" x14ac:dyDescent="0.3">
      <c r="I29" s="19" t="s">
        <v>17</v>
      </c>
    </row>
    <row r="31" spans="1:19" x14ac:dyDescent="0.3">
      <c r="I31" t="s">
        <v>18</v>
      </c>
      <c r="J31">
        <v>2500</v>
      </c>
    </row>
    <row r="32" spans="1:19" x14ac:dyDescent="0.3">
      <c r="I32" t="s">
        <v>19</v>
      </c>
      <c r="J32">
        <v>2525</v>
      </c>
    </row>
    <row r="33" spans="9:19" x14ac:dyDescent="0.3">
      <c r="I33" t="s">
        <v>20</v>
      </c>
      <c r="J33">
        <v>2550</v>
      </c>
    </row>
    <row r="34" spans="9:19" x14ac:dyDescent="0.3">
      <c r="I34" t="s">
        <v>21</v>
      </c>
      <c r="J34">
        <v>2530</v>
      </c>
    </row>
    <row r="35" spans="9:19" x14ac:dyDescent="0.3">
      <c r="I35" t="s">
        <v>22</v>
      </c>
      <c r="J35">
        <v>2530</v>
      </c>
    </row>
    <row r="37" spans="9:19" ht="15.6" x14ac:dyDescent="0.3">
      <c r="J37" s="16">
        <f>SUM(J31:J35)</f>
        <v>12635</v>
      </c>
      <c r="K37" s="17" t="s">
        <v>23</v>
      </c>
      <c r="R37">
        <f>R22+R15+R8</f>
        <v>13365</v>
      </c>
      <c r="S37" t="s">
        <v>24</v>
      </c>
    </row>
    <row r="38" spans="9:19" ht="16.2" thickBot="1" x14ac:dyDescent="0.35">
      <c r="J38" s="18">
        <f>R37</f>
        <v>13365</v>
      </c>
      <c r="K38" s="17" t="str">
        <f>S37</f>
        <v>lbs produced in 5 day work week</v>
      </c>
    </row>
    <row r="39" spans="9:19" ht="15.6" x14ac:dyDescent="0.3">
      <c r="J39" s="17">
        <f>ABS(J37-J38)</f>
        <v>730</v>
      </c>
      <c r="K39" s="17" t="s">
        <v>36</v>
      </c>
    </row>
    <row r="40" spans="9:19" x14ac:dyDescent="0.3">
      <c r="I40" s="6"/>
    </row>
    <row r="41" spans="9:19" x14ac:dyDescent="0.3">
      <c r="I41" s="6"/>
    </row>
  </sheetData>
  <mergeCells count="5">
    <mergeCell ref="K5:K6"/>
    <mergeCell ref="K12:K13"/>
    <mergeCell ref="K19:K20"/>
    <mergeCell ref="A4:H6"/>
    <mergeCell ref="I12:I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EB24-3ABB-487B-9876-0AE93B679638}">
  <sheetPr>
    <tabColor theme="5" tint="0.59999389629810485"/>
  </sheetPr>
  <dimension ref="A4:S41"/>
  <sheetViews>
    <sheetView topLeftCell="A13" workbookViewId="0">
      <selection activeCell="J40" sqref="J40"/>
    </sheetView>
  </sheetViews>
  <sheetFormatPr defaultRowHeight="14.4" x14ac:dyDescent="0.3"/>
  <cols>
    <col min="1" max="1" width="19.77734375" customWidth="1"/>
    <col min="9" max="9" width="37.21875" customWidth="1"/>
    <col min="11" max="11" width="32.109375" bestFit="1" customWidth="1"/>
  </cols>
  <sheetData>
    <row r="4" spans="1:19" ht="24" thickBot="1" x14ac:dyDescent="0.5">
      <c r="A4" s="4" t="s">
        <v>0</v>
      </c>
      <c r="J4" s="2" t="s">
        <v>37</v>
      </c>
      <c r="K4" s="2"/>
      <c r="L4" s="2"/>
      <c r="N4" s="17" t="s">
        <v>29</v>
      </c>
    </row>
    <row r="5" spans="1:19" x14ac:dyDescent="0.3">
      <c r="K5" s="20" t="s">
        <v>33</v>
      </c>
      <c r="N5" s="7"/>
      <c r="O5" s="8"/>
      <c r="P5" s="8"/>
      <c r="Q5" s="8"/>
      <c r="R5" s="8"/>
      <c r="S5" s="9"/>
    </row>
    <row r="6" spans="1:19" x14ac:dyDescent="0.3">
      <c r="I6" s="5" t="s">
        <v>25</v>
      </c>
      <c r="K6" s="20"/>
      <c r="N6" s="10"/>
      <c r="O6" s="11"/>
      <c r="P6" s="11"/>
      <c r="Q6" s="11"/>
      <c r="R6" s="11"/>
      <c r="S6" s="12"/>
    </row>
    <row r="7" spans="1:19" x14ac:dyDescent="0.3">
      <c r="C7" s="5" t="s">
        <v>25</v>
      </c>
      <c r="D7" s="5"/>
      <c r="E7" s="5"/>
      <c r="F7" s="5"/>
      <c r="G7" s="5" t="s">
        <v>26</v>
      </c>
      <c r="I7" t="s">
        <v>6</v>
      </c>
      <c r="K7" t="s">
        <v>9</v>
      </c>
      <c r="N7" s="10" t="s">
        <v>10</v>
      </c>
      <c r="O7" s="11" t="s">
        <v>11</v>
      </c>
      <c r="P7" s="11"/>
      <c r="Q7" s="11"/>
      <c r="R7" s="11" t="s">
        <v>15</v>
      </c>
      <c r="S7" s="12"/>
    </row>
    <row r="8" spans="1:19" ht="21" x14ac:dyDescent="0.4">
      <c r="A8" s="1" t="s">
        <v>1</v>
      </c>
      <c r="E8" s="5" t="s">
        <v>27</v>
      </c>
      <c r="I8" s="2">
        <v>41</v>
      </c>
      <c r="K8" s="3">
        <v>2.1</v>
      </c>
      <c r="L8" s="2">
        <f>K8*60</f>
        <v>126</v>
      </c>
      <c r="N8" s="10">
        <v>22</v>
      </c>
      <c r="O8" s="11">
        <v>5</v>
      </c>
      <c r="P8" s="11">
        <f>N8*O8</f>
        <v>110</v>
      </c>
      <c r="Q8" s="11"/>
      <c r="R8" s="11">
        <f>I8*P8</f>
        <v>4510</v>
      </c>
      <c r="S8" s="12"/>
    </row>
    <row r="9" spans="1:19" x14ac:dyDescent="0.3">
      <c r="I9" s="2" t="s">
        <v>4</v>
      </c>
      <c r="K9" s="3" t="s">
        <v>5</v>
      </c>
      <c r="L9" s="2" t="s">
        <v>4</v>
      </c>
      <c r="N9" s="10" t="s">
        <v>12</v>
      </c>
      <c r="O9" s="11" t="s">
        <v>13</v>
      </c>
      <c r="P9" s="11" t="s">
        <v>14</v>
      </c>
      <c r="Q9" s="11"/>
      <c r="R9" s="11" t="s">
        <v>16</v>
      </c>
      <c r="S9" s="12"/>
    </row>
    <row r="10" spans="1:19" x14ac:dyDescent="0.3">
      <c r="N10" s="10"/>
      <c r="O10" s="11"/>
      <c r="P10" s="11"/>
      <c r="Q10" s="11"/>
      <c r="R10" s="11"/>
      <c r="S10" s="12"/>
    </row>
    <row r="11" spans="1:19" ht="14.4" customHeight="1" x14ac:dyDescent="0.3">
      <c r="N11" s="10"/>
      <c r="O11" s="11"/>
      <c r="P11" s="11"/>
      <c r="Q11" s="11"/>
      <c r="R11" s="11"/>
      <c r="S11" s="12"/>
    </row>
    <row r="12" spans="1:19" ht="14.4" customHeight="1" x14ac:dyDescent="0.3">
      <c r="K12" s="20" t="s">
        <v>33</v>
      </c>
      <c r="N12" s="10"/>
      <c r="O12" s="11"/>
      <c r="P12" s="11"/>
      <c r="Q12" s="11"/>
      <c r="R12" s="11"/>
      <c r="S12" s="12"/>
    </row>
    <row r="13" spans="1:19" ht="14.4" customHeight="1" x14ac:dyDescent="0.3">
      <c r="I13" s="5" t="s">
        <v>28</v>
      </c>
      <c r="K13" s="20"/>
      <c r="N13" s="10"/>
      <c r="O13" s="11"/>
      <c r="P13" s="11"/>
      <c r="Q13" s="11"/>
      <c r="R13" s="11"/>
      <c r="S13" s="12"/>
    </row>
    <row r="14" spans="1:19" x14ac:dyDescent="0.3">
      <c r="C14" s="5" t="s">
        <v>25</v>
      </c>
      <c r="D14" s="5"/>
      <c r="E14" s="5"/>
      <c r="F14" s="5"/>
      <c r="G14" s="5" t="s">
        <v>26</v>
      </c>
      <c r="I14" t="s">
        <v>7</v>
      </c>
      <c r="K14" t="s">
        <v>9</v>
      </c>
      <c r="N14" s="10" t="s">
        <v>10</v>
      </c>
      <c r="O14" s="11" t="s">
        <v>11</v>
      </c>
      <c r="P14" s="11"/>
      <c r="Q14" s="11"/>
      <c r="R14" s="11" t="s">
        <v>15</v>
      </c>
      <c r="S14" s="12"/>
    </row>
    <row r="15" spans="1:19" ht="21" x14ac:dyDescent="0.4">
      <c r="A15" s="1" t="s">
        <v>2</v>
      </c>
      <c r="E15" s="5" t="s">
        <v>27</v>
      </c>
      <c r="I15" s="2">
        <v>32</v>
      </c>
      <c r="K15" s="3">
        <v>2.1</v>
      </c>
      <c r="L15" s="2">
        <f>K15*60</f>
        <v>126</v>
      </c>
      <c r="N15" s="10">
        <v>22</v>
      </c>
      <c r="O15" s="11">
        <v>5</v>
      </c>
      <c r="P15" s="11">
        <f>N15*O15</f>
        <v>110</v>
      </c>
      <c r="Q15" s="11"/>
      <c r="R15" s="11">
        <f>I15*P15</f>
        <v>3520</v>
      </c>
      <c r="S15" s="12"/>
    </row>
    <row r="16" spans="1:19" x14ac:dyDescent="0.3">
      <c r="I16" s="2" t="s">
        <v>4</v>
      </c>
      <c r="K16" s="3" t="s">
        <v>5</v>
      </c>
      <c r="L16" s="2" t="s">
        <v>4</v>
      </c>
      <c r="N16" s="10" t="s">
        <v>12</v>
      </c>
      <c r="O16" s="11" t="s">
        <v>13</v>
      </c>
      <c r="P16" s="11" t="s">
        <v>14</v>
      </c>
      <c r="Q16" s="11"/>
      <c r="R16" s="11" t="s">
        <v>16</v>
      </c>
      <c r="S16" s="12"/>
    </row>
    <row r="17" spans="1:19" x14ac:dyDescent="0.3">
      <c r="N17" s="10"/>
      <c r="O17" s="11"/>
      <c r="P17" s="11"/>
      <c r="Q17" s="11"/>
      <c r="R17" s="11"/>
      <c r="S17" s="12"/>
    </row>
    <row r="18" spans="1:19" x14ac:dyDescent="0.3">
      <c r="N18" s="10"/>
      <c r="O18" s="11"/>
      <c r="P18" s="11"/>
      <c r="Q18" s="11"/>
      <c r="R18" s="11"/>
      <c r="S18" s="12"/>
    </row>
    <row r="19" spans="1:19" x14ac:dyDescent="0.3">
      <c r="K19" s="20" t="s">
        <v>33</v>
      </c>
      <c r="N19" s="10"/>
      <c r="O19" s="11"/>
      <c r="P19" s="11"/>
      <c r="Q19" s="11"/>
      <c r="R19" s="11"/>
      <c r="S19" s="12"/>
    </row>
    <row r="20" spans="1:19" x14ac:dyDescent="0.3">
      <c r="I20" s="5" t="s">
        <v>25</v>
      </c>
      <c r="K20" s="20"/>
      <c r="N20" s="10"/>
      <c r="O20" s="11"/>
      <c r="P20" s="11"/>
      <c r="Q20" s="11"/>
      <c r="R20" s="11"/>
      <c r="S20" s="12"/>
    </row>
    <row r="21" spans="1:19" x14ac:dyDescent="0.3">
      <c r="C21" s="5" t="s">
        <v>25</v>
      </c>
      <c r="D21" s="5"/>
      <c r="E21" s="5"/>
      <c r="F21" s="5"/>
      <c r="G21" s="5" t="s">
        <v>26</v>
      </c>
      <c r="I21" t="s">
        <v>8</v>
      </c>
      <c r="K21" t="s">
        <v>9</v>
      </c>
      <c r="N21" s="10" t="s">
        <v>10</v>
      </c>
      <c r="O21" s="11" t="s">
        <v>11</v>
      </c>
      <c r="P21" s="11"/>
      <c r="Q21" s="11"/>
      <c r="R21" s="11" t="s">
        <v>15</v>
      </c>
      <c r="S21" s="12"/>
    </row>
    <row r="22" spans="1:19" ht="21" x14ac:dyDescent="0.4">
      <c r="A22" s="1" t="s">
        <v>3</v>
      </c>
      <c r="E22" s="5" t="s">
        <v>27</v>
      </c>
      <c r="I22" s="2">
        <v>40</v>
      </c>
      <c r="K22" s="3">
        <v>2.1</v>
      </c>
      <c r="L22" s="2">
        <f>K22*60</f>
        <v>126</v>
      </c>
      <c r="N22" s="10">
        <v>22</v>
      </c>
      <c r="O22" s="11">
        <v>5</v>
      </c>
      <c r="P22" s="11">
        <f>N22*O22</f>
        <v>110</v>
      </c>
      <c r="Q22" s="11"/>
      <c r="R22" s="11">
        <f>I22*P22</f>
        <v>4400</v>
      </c>
      <c r="S22" s="12"/>
    </row>
    <row r="23" spans="1:19" x14ac:dyDescent="0.3">
      <c r="I23" s="2" t="s">
        <v>4</v>
      </c>
      <c r="K23" s="3" t="s">
        <v>5</v>
      </c>
      <c r="L23" s="2" t="s">
        <v>4</v>
      </c>
      <c r="N23" s="10" t="s">
        <v>12</v>
      </c>
      <c r="O23" s="11" t="s">
        <v>13</v>
      </c>
      <c r="P23" s="11" t="s">
        <v>14</v>
      </c>
      <c r="Q23" s="11"/>
      <c r="R23" s="11" t="s">
        <v>16</v>
      </c>
      <c r="S23" s="12"/>
    </row>
    <row r="24" spans="1:19" ht="15" thickBot="1" x14ac:dyDescent="0.35">
      <c r="N24" s="13"/>
      <c r="O24" s="14"/>
      <c r="P24" s="14"/>
      <c r="Q24" s="14"/>
      <c r="R24" s="14"/>
      <c r="S24" s="15"/>
    </row>
    <row r="29" spans="1:19" x14ac:dyDescent="0.3">
      <c r="I29" s="19" t="s">
        <v>17</v>
      </c>
    </row>
    <row r="31" spans="1:19" x14ac:dyDescent="0.3">
      <c r="I31" t="s">
        <v>18</v>
      </c>
      <c r="J31">
        <v>2500</v>
      </c>
    </row>
    <row r="32" spans="1:19" x14ac:dyDescent="0.3">
      <c r="I32" t="s">
        <v>19</v>
      </c>
      <c r="J32">
        <v>2525</v>
      </c>
    </row>
    <row r="33" spans="9:19" x14ac:dyDescent="0.3">
      <c r="I33" t="s">
        <v>20</v>
      </c>
      <c r="J33">
        <v>2550</v>
      </c>
    </row>
    <row r="34" spans="9:19" x14ac:dyDescent="0.3">
      <c r="I34" t="s">
        <v>21</v>
      </c>
      <c r="J34">
        <v>2530</v>
      </c>
    </row>
    <row r="35" spans="9:19" x14ac:dyDescent="0.3">
      <c r="I35" t="s">
        <v>22</v>
      </c>
      <c r="J35">
        <v>2530</v>
      </c>
    </row>
    <row r="37" spans="9:19" ht="15.6" x14ac:dyDescent="0.3">
      <c r="J37" s="16">
        <f>SUM(J31:J35)</f>
        <v>12635</v>
      </c>
      <c r="K37" s="17" t="s">
        <v>23</v>
      </c>
      <c r="R37">
        <f>R22+R15+R8</f>
        <v>12430</v>
      </c>
      <c r="S37" t="s">
        <v>24</v>
      </c>
    </row>
    <row r="38" spans="9:19" ht="16.2" thickBot="1" x14ac:dyDescent="0.35">
      <c r="J38" s="18">
        <f>R37</f>
        <v>12430</v>
      </c>
      <c r="K38" s="17" t="str">
        <f>S37</f>
        <v>lbs produced in 5 day work week</v>
      </c>
    </row>
    <row r="39" spans="9:19" ht="15.6" x14ac:dyDescent="0.3">
      <c r="J39" s="17">
        <f>ABS(J37-J38)</f>
        <v>205</v>
      </c>
      <c r="K39" s="17" t="s">
        <v>30</v>
      </c>
    </row>
    <row r="40" spans="9:19" x14ac:dyDescent="0.3">
      <c r="I40" s="6"/>
    </row>
    <row r="41" spans="9:19" x14ac:dyDescent="0.3">
      <c r="I41" s="6"/>
    </row>
  </sheetData>
  <mergeCells count="3">
    <mergeCell ref="K5:K6"/>
    <mergeCell ref="K12:K13"/>
    <mergeCell ref="K19:K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Future State Map</vt:lpstr>
      <vt:lpstr>Current State 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Lyal Dahl</dc:creator>
  <cp:lastModifiedBy>Lyal Dahl</cp:lastModifiedBy>
  <dcterms:created xsi:type="dcterms:W3CDTF">2025-01-22T02:22:03Z</dcterms:created>
  <dcterms:modified xsi:type="dcterms:W3CDTF">2025-01-29T01:33:10Z</dcterms:modified>
</cp:coreProperties>
</file>